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25" windowHeight="121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<sst xmlns="http://schemas.openxmlformats.org/spreadsheetml/2006/main" count="63" uniqueCount="59">
  <si>
    <t>Nazwa organizacji</t>
  </si>
  <si>
    <t>Nazwa zadania</t>
  </si>
  <si>
    <t>Nr umowy</t>
  </si>
  <si>
    <t>Termin przekazania dotacji</t>
  </si>
  <si>
    <t>Data rozliczenia dotacji</t>
  </si>
  <si>
    <t>Data wpływu spr.</t>
  </si>
  <si>
    <t>razem</t>
  </si>
  <si>
    <t>Zadania zostały zrealizowane zgodnie ze złożonymi ofertami oraz podpisanymi umowami na realizację powyższych zadań.</t>
  </si>
  <si>
    <t>Data przekazania dotacji</t>
  </si>
  <si>
    <t>Ochrona zdrowia</t>
  </si>
  <si>
    <t>Pozostała działóalność</t>
  </si>
  <si>
    <t xml:space="preserve">Śniadanie daje moc 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</si>
  <si>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</si>
  <si>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Kultura fizyczna</t>
  </si>
  <si>
    <t xml:space="preserve">Zadania w zakresie kultury fizycznej </t>
  </si>
  <si>
    <t>Dotacja celowa z budżetu na finansowanie lub dofinansowanie zadań zleconych do realizacji stowarzyszeniom</t>
  </si>
  <si>
    <t>Sporządziła: Kamila Kaszuba-Cieślak</t>
  </si>
  <si>
    <r>
      <t xml:space="preserve">Koło Gospodyń Wiejskich w Miasteczku Krajeńskim </t>
    </r>
    <r>
      <rPr>
        <sz val="9"/>
        <color indexed="8"/>
        <rFont val="Arial"/>
        <family val="2"/>
      </rPr>
      <t>Kluk Hanna      Kiernikowska Beata</t>
    </r>
  </si>
  <si>
    <t xml:space="preserve">"Popularyzacja kultury fizycznej i sportu-Popularyzacja sportu wśród dzieci i młodzieży oraz seniorów w Gminie Miasteczko Kraj." 
</t>
  </si>
  <si>
    <t>Kwota wykorz. dotacji</t>
  </si>
  <si>
    <t>Kwota przyznanej dotacji</t>
  </si>
  <si>
    <t>13.000,00 zł</t>
  </si>
  <si>
    <t xml:space="preserve">                                                                           Sprawozdanie z udzielonych dotacji organizacjom pozarządowym za 2020 r.                                              </t>
  </si>
  <si>
    <r>
      <t xml:space="preserve">Ognisko Towarzystwo Krzewienia Kultury Fizycznej „NOTEĆ” </t>
    </r>
    <r>
      <rPr>
        <sz val="9"/>
        <rFont val="Arial"/>
        <family val="0"/>
      </rPr>
      <t xml:space="preserve">Śmiechowski Przemysław </t>
    </r>
  </si>
  <si>
    <t>3.970,00 zł</t>
  </si>
  <si>
    <t xml:space="preserve">spraw.częś. do 15 lipca 2020                                                                               </t>
  </si>
  <si>
    <t>426.1a.2020</t>
  </si>
  <si>
    <t>3.000,00 zł</t>
  </si>
  <si>
    <t>30.08.2020</t>
  </si>
  <si>
    <t>I transza   7.000,00 zł, do 10.03.2020</t>
  </si>
  <si>
    <t xml:space="preserve">                 09.03.2020 </t>
  </si>
  <si>
    <t>II transza  6.000,00  zł, do 01.08.2020</t>
  </si>
  <si>
    <r>
      <t xml:space="preserve">Koło Gospodyń Wiejskich w Wolsku </t>
    </r>
    <r>
      <rPr>
        <sz val="10"/>
        <rFont val="Arial"/>
        <family val="2"/>
      </rPr>
      <t>Bochenek Katarzyna Góra Katarzyna</t>
    </r>
  </si>
  <si>
    <t>„Piękno Doliny Noteci i więcej….” – festyn rekreacyjno-krajoznawczy.</t>
  </si>
  <si>
    <t>„Zapomniana historia – odkryjmy na nowo” – I etap.</t>
  </si>
  <si>
    <t xml:space="preserve">426.4a.2020 </t>
  </si>
  <si>
    <t>„Projektujemy zieleń wokół nas – ogrody skrzyniowe”.</t>
  </si>
  <si>
    <t>2.030,00 zł</t>
  </si>
  <si>
    <t>do 29.04.2020</t>
  </si>
  <si>
    <r>
      <t xml:space="preserve">Stowarzyszenie Zjednoczeni dla Gminy Miasteczko Krajeńskie </t>
    </r>
    <r>
      <rPr>
        <sz val="10"/>
        <rFont val="Arial"/>
        <family val="2"/>
      </rPr>
      <t>Roman Gryczka</t>
    </r>
  </si>
  <si>
    <t>30.11.2020</t>
  </si>
  <si>
    <t>30.11. 2020</t>
  </si>
  <si>
    <t xml:space="preserve">426.2a.2019 </t>
  </si>
  <si>
    <t>01.06.2020</t>
  </si>
  <si>
    <t>do 1 czerwca 2020</t>
  </si>
  <si>
    <t>28.04.2020</t>
  </si>
  <si>
    <t>15.07.2020</t>
  </si>
  <si>
    <t>24.08.2020</t>
  </si>
  <si>
    <t xml:space="preserve">426.3a.2020 Aneks na 1 </t>
  </si>
  <si>
    <t xml:space="preserve">Dotacje udzielone stosownie do Uchwały Nr XXXIII.189.2017 Rady Gminy Miasteczko Krajeńskie z dnia 29 listopada 2017r. w sprawie programu współpracy Gminy Miasteczko Krajeńskie z org. pozarządowymi oraz innymi podmiotami prowadzącymi działalność pożytku publicznego na lata 2018-2020 oraz Uchwały Nr XIV.86.2019 Rady Gminy Miasteczko Krajeńskie z dnia 18 grudnia 2019 </t>
  </si>
  <si>
    <t>17.12.202</t>
  </si>
  <si>
    <t>13,000,00 zł</t>
  </si>
  <si>
    <t>29.12.2020</t>
  </si>
  <si>
    <t>2.030,00zł</t>
  </si>
  <si>
    <t>30.12.2020</t>
  </si>
  <si>
    <r>
      <t xml:space="preserve">2.527,04zł </t>
    </r>
    <r>
      <rPr>
        <b/>
        <sz val="8"/>
        <rFont val="Arial"/>
        <family val="2"/>
      </rPr>
      <t xml:space="preserve">(zwrot 1.442,96zł) </t>
    </r>
  </si>
  <si>
    <t>22.000,00zł</t>
  </si>
  <si>
    <t>20.557,04zł</t>
  </si>
  <si>
    <t>31.07.2020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</si>
</sst>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8"/>
      <name val="Arial"/>
      <family val="0"/>
    </font>
    <font>
      <b/>
      <sz val="11"/>
      <color indexed="10"/>
      <name val="Arial"/>
      <family val="0"/>
    </font>
    <font>
      <b/>
      <sz val="10"/>
      <name val="Arial"/>
      <family val="0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6" fillId="0" borderId="3" xfId="2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43" fontId="9" fillId="0" borderId="4" xfId="0" applyNumberFormat="1" applyFont="1" applyBorder="1" applyAlignment="1">
      <alignment horizontal="center" vertical="center"/>
    </xf>
    <xf numFmtId="168" fontId="4" fillId="0" borderId="4" xfId="2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43" fontId="10" fillId="0" borderId="1" xfId="0" applyNumberFormat="1" applyFont="1" applyBorder="1" applyAlignment="1">
      <alignment horizontal="center" vertical="center"/>
    </xf>
    <xf numFmtId="168" fontId="3" fillId="0" borderId="1" xfId="20" applyNumberFormat="1" applyFont="1" applyFill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3" fontId="0" fillId="0" borderId="2" xfId="0" applyNumberFormat="1" applyFon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1" xfId="0" applyNumberFormat="1" applyFon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43" fontId="9" fillId="0" borderId="2" xfId="0" applyNumberFormat="1" applyFon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43" fontId="10" fillId="0" borderId="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43" fontId="0" fillId="0" borderId="1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8" fontId="3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4" fontId="3" fillId="0" borderId="1" xfId="2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8" fontId="14" fillId="0" borderId="1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6" fillId="0" borderId="1" xfId="2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3" fillId="0" borderId="1" xfId="20" applyFont="1" applyBorder="1" applyAlignment="1">
      <alignment horizontal="center" vertical="center" wrapText="1"/>
    </xf>
    <xf numFmtId="44" fontId="3" fillId="0" borderId="1" xfId="2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4" fontId="6" fillId="0" borderId="0" xfId="20" applyFont="1" applyBorder="1" applyAlignment="1">
      <alignment horizontal="center" vertical="center" wrapText="1"/>
    </xf>
    <xf numFmtId="44" fontId="6" fillId="0" borderId="10" xfId="2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H14" sqref="H14"/>
    </sheetView>
  </sheetViews>
  <sheetFormatPr defaultColWidth="9.140625" defaultRowHeight="12.75"/>
  <cols>
    <col min="1" max="1" width="3.28125" style="0" customWidth="1"/>
    <col min="2" max="2" width="19.8515625" style="0" customWidth="1"/>
    <col min="3" max="3" width="33.140625" style="0" customWidth="1"/>
    <col min="4" max="4" width="14.421875" style="0" customWidth="1"/>
    <col min="5" max="5" width="12.28125" style="0" customWidth="1"/>
    <col min="6" max="6" width="16.421875" style="0" customWidth="1"/>
    <col min="7" max="7" width="10.140625" style="0" customWidth="1"/>
    <col min="8" max="8" width="10.421875" style="0" customWidth="1"/>
    <col min="9" max="9" width="10.28125" style="0" customWidth="1"/>
  </cols>
  <sheetData>
    <row r="1" spans="1:9" ht="21.75" customHeight="1">
      <c r="A1" s="106" t="s">
        <v>22</v>
      </c>
      <c r="B1" s="106"/>
      <c r="C1" s="106"/>
      <c r="D1" s="106"/>
      <c r="E1" s="106"/>
      <c r="F1" s="106"/>
      <c r="G1" s="106"/>
      <c r="H1" s="106"/>
      <c r="I1" s="106"/>
    </row>
    <row r="2" spans="1:9" ht="39.75" customHeight="1">
      <c r="A2" s="107" t="s">
        <v>49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10" ht="36">
      <c r="A4" s="2"/>
      <c r="B4" s="3" t="s">
        <v>0</v>
      </c>
      <c r="C4" s="2" t="s">
        <v>1</v>
      </c>
      <c r="D4" s="3" t="s">
        <v>2</v>
      </c>
      <c r="E4" s="4" t="s">
        <v>20</v>
      </c>
      <c r="F4" s="5" t="s">
        <v>3</v>
      </c>
      <c r="G4" s="4" t="s">
        <v>8</v>
      </c>
      <c r="H4" s="2" t="s">
        <v>4</v>
      </c>
      <c r="I4" s="3" t="s">
        <v>5</v>
      </c>
      <c r="J4" s="79" t="s">
        <v>19</v>
      </c>
    </row>
    <row r="5" spans="1:10" ht="51.75" customHeight="1">
      <c r="A5" s="115">
        <v>1</v>
      </c>
      <c r="B5" s="117" t="s">
        <v>23</v>
      </c>
      <c r="C5" s="102" t="s">
        <v>18</v>
      </c>
      <c r="D5" s="110" t="s">
        <v>26</v>
      </c>
      <c r="E5" s="112" t="s">
        <v>21</v>
      </c>
      <c r="F5" s="10" t="s">
        <v>29</v>
      </c>
      <c r="G5" s="11" t="s">
        <v>30</v>
      </c>
      <c r="H5" s="10" t="s">
        <v>25</v>
      </c>
      <c r="I5" s="12" t="s">
        <v>46</v>
      </c>
      <c r="J5" s="96" t="s">
        <v>51</v>
      </c>
    </row>
    <row r="6" spans="1:10" ht="38.25" customHeight="1">
      <c r="A6" s="116"/>
      <c r="B6" s="92"/>
      <c r="C6" s="103"/>
      <c r="D6" s="111"/>
      <c r="E6" s="113"/>
      <c r="F6" s="13" t="s">
        <v>31</v>
      </c>
      <c r="G6" s="14" t="s">
        <v>58</v>
      </c>
      <c r="H6" s="15" t="s">
        <v>41</v>
      </c>
      <c r="I6" s="61" t="s">
        <v>50</v>
      </c>
      <c r="J6" s="96"/>
    </row>
    <row r="7" spans="1:10" ht="60" customHeight="1">
      <c r="A7" s="69">
        <v>2</v>
      </c>
      <c r="B7" s="84" t="s">
        <v>32</v>
      </c>
      <c r="C7" s="86" t="s">
        <v>33</v>
      </c>
      <c r="D7" s="64" t="s">
        <v>42</v>
      </c>
      <c r="E7" s="85" t="s">
        <v>27</v>
      </c>
      <c r="F7" s="78" t="s">
        <v>44</v>
      </c>
      <c r="G7" s="78" t="s">
        <v>43</v>
      </c>
      <c r="H7" s="78" t="s">
        <v>28</v>
      </c>
      <c r="I7" s="72" t="s">
        <v>47</v>
      </c>
      <c r="J7" s="85" t="s">
        <v>27</v>
      </c>
    </row>
    <row r="8" spans="1:10" ht="77.25" customHeight="1">
      <c r="A8" s="83">
        <v>3</v>
      </c>
      <c r="B8" s="16" t="s">
        <v>17</v>
      </c>
      <c r="C8" s="13" t="s">
        <v>36</v>
      </c>
      <c r="D8" s="16" t="s">
        <v>48</v>
      </c>
      <c r="E8" s="17" t="s">
        <v>24</v>
      </c>
      <c r="F8" s="78" t="s">
        <v>44</v>
      </c>
      <c r="G8" s="67" t="s">
        <v>43</v>
      </c>
      <c r="H8" s="18" t="s">
        <v>54</v>
      </c>
      <c r="I8" s="61" t="s">
        <v>54</v>
      </c>
      <c r="J8" s="87" t="s">
        <v>55</v>
      </c>
    </row>
    <row r="9" spans="1:10" ht="77.25" customHeight="1">
      <c r="A9" s="70">
        <v>4</v>
      </c>
      <c r="B9" s="93" t="s">
        <v>39</v>
      </c>
      <c r="C9" s="95" t="s">
        <v>34</v>
      </c>
      <c r="D9" s="98" t="s">
        <v>35</v>
      </c>
      <c r="E9" s="100" t="s">
        <v>37</v>
      </c>
      <c r="F9" s="97" t="s">
        <v>38</v>
      </c>
      <c r="G9" s="97" t="s">
        <v>45</v>
      </c>
      <c r="H9" s="97" t="s">
        <v>40</v>
      </c>
      <c r="I9" s="78" t="s">
        <v>52</v>
      </c>
      <c r="J9" s="65" t="s">
        <v>53</v>
      </c>
    </row>
    <row r="10" spans="1:10" ht="27" customHeight="1" hidden="1">
      <c r="A10" s="73">
        <v>5</v>
      </c>
      <c r="B10" s="94"/>
      <c r="C10" s="95"/>
      <c r="D10" s="99"/>
      <c r="E10" s="101"/>
      <c r="F10" s="95"/>
      <c r="G10" s="97"/>
      <c r="H10" s="97"/>
      <c r="I10" s="78"/>
      <c r="J10" s="66"/>
    </row>
    <row r="11" spans="2:10" ht="12.75">
      <c r="B11" s="88"/>
      <c r="C11" s="89"/>
      <c r="D11" s="71" t="s">
        <v>6</v>
      </c>
      <c r="E11" s="80" t="s">
        <v>56</v>
      </c>
      <c r="F11" s="90"/>
      <c r="G11" s="88"/>
      <c r="H11" s="88"/>
      <c r="I11" s="89"/>
      <c r="J11" s="91" t="s">
        <v>57</v>
      </c>
    </row>
    <row r="13" spans="2:9" ht="12.75">
      <c r="B13" s="7" t="s">
        <v>7</v>
      </c>
      <c r="C13" s="8"/>
      <c r="D13" s="8"/>
      <c r="E13" s="8"/>
      <c r="F13" s="8"/>
      <c r="G13" s="6"/>
      <c r="H13" s="6"/>
      <c r="I13" s="6"/>
    </row>
    <row r="14" spans="2:9" ht="12.75">
      <c r="B14" s="63"/>
      <c r="C14" s="62"/>
      <c r="D14" s="60"/>
      <c r="E14" s="60"/>
      <c r="G14" s="8"/>
      <c r="H14" s="8"/>
      <c r="I14" s="8"/>
    </row>
    <row r="15" spans="2:10" ht="12.75">
      <c r="B15" s="114" t="s">
        <v>16</v>
      </c>
      <c r="C15" s="114"/>
      <c r="D15" s="114"/>
      <c r="E15" s="114"/>
      <c r="F15" s="114"/>
      <c r="G15" s="114"/>
      <c r="H15" s="114"/>
      <c r="I15" s="114"/>
      <c r="J15" s="114"/>
    </row>
    <row r="17" spans="2:7" ht="15.75">
      <c r="B17" s="81"/>
      <c r="C17" s="82"/>
      <c r="D17" s="82"/>
      <c r="G17" s="8"/>
    </row>
    <row r="20" ht="12.75">
      <c r="L20" s="74"/>
    </row>
    <row r="21" spans="6:9" ht="12.75">
      <c r="F21" s="75"/>
      <c r="G21" s="76"/>
      <c r="H21" s="76"/>
      <c r="I21" s="77"/>
    </row>
    <row r="25" ht="12.75" customHeight="1"/>
    <row r="26" spans="2:10" ht="56.25" customHeight="1">
      <c r="B26" s="108"/>
      <c r="C26" s="108"/>
      <c r="D26" s="108"/>
      <c r="G26" s="109"/>
      <c r="H26" s="109"/>
      <c r="I26" s="109"/>
      <c r="J26" s="68"/>
    </row>
    <row r="27" ht="12.75">
      <c r="B27" s="104"/>
    </row>
    <row r="28" ht="12.75">
      <c r="B28" s="105"/>
    </row>
    <row r="29" ht="12.75">
      <c r="B29" s="105"/>
    </row>
    <row r="30" spans="2:10" ht="12.75">
      <c r="B30" s="105"/>
      <c r="C30" s="63"/>
      <c r="D30" s="62"/>
      <c r="E30" s="60"/>
      <c r="F30" s="60"/>
      <c r="H30" s="9"/>
      <c r="I30" s="9"/>
      <c r="J30" s="9"/>
    </row>
  </sheetData>
  <mergeCells count="19">
    <mergeCell ref="B27:B30"/>
    <mergeCell ref="A1:I1"/>
    <mergeCell ref="A2:I2"/>
    <mergeCell ref="B26:D26"/>
    <mergeCell ref="G26:I26"/>
    <mergeCell ref="D5:D6"/>
    <mergeCell ref="E5:E6"/>
    <mergeCell ref="B15:J15"/>
    <mergeCell ref="A5:A6"/>
    <mergeCell ref="B5:B6"/>
    <mergeCell ref="B9:B10"/>
    <mergeCell ref="C9:C10"/>
    <mergeCell ref="J5:J6"/>
    <mergeCell ref="H9:H10"/>
    <mergeCell ref="D9:D10"/>
    <mergeCell ref="E9:E10"/>
    <mergeCell ref="C5:C6"/>
    <mergeCell ref="F9:F10"/>
    <mergeCell ref="G9:G10"/>
  </mergeCells>
  <printOptions/>
  <pageMargins left="0.38" right="0.44" top="0.93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J23" sqref="J23"/>
    </sheetView>
  </sheetViews>
  <sheetFormatPr defaultColWidth="9.140625" defaultRowHeight="12.75"/>
  <cols>
    <col min="1" max="1" width="6.140625" style="0" customWidth="1"/>
    <col min="2" max="2" width="7.57421875" style="0" customWidth="1"/>
    <col min="3" max="3" width="6.57421875" style="0" customWidth="1"/>
    <col min="4" max="4" width="15.00390625" style="0" customWidth="1"/>
    <col min="5" max="5" width="58.7109375" style="0" customWidth="1"/>
    <col min="6" max="6" width="14.00390625" style="0" customWidth="1"/>
    <col min="7" max="7" width="13.140625" style="0" customWidth="1"/>
  </cols>
  <sheetData>
    <row r="1" spans="1:8" ht="15">
      <c r="A1" s="22">
        <v>851</v>
      </c>
      <c r="B1" s="23"/>
      <c r="C1" s="23"/>
      <c r="D1" s="24"/>
      <c r="E1" s="25" t="s">
        <v>9</v>
      </c>
      <c r="F1" s="26">
        <f>F2</f>
        <v>1000</v>
      </c>
      <c r="G1" s="27">
        <f>G2</f>
        <v>0</v>
      </c>
      <c r="H1" s="19">
        <f aca="true" t="shared" si="0" ref="H1:H7">G1/F1*100</f>
        <v>0</v>
      </c>
    </row>
    <row r="2" spans="1:8" ht="12.75">
      <c r="A2" s="20"/>
      <c r="B2" s="21">
        <v>85195</v>
      </c>
      <c r="C2" s="21"/>
      <c r="D2" s="28"/>
      <c r="E2" s="29" t="s">
        <v>10</v>
      </c>
      <c r="F2" s="30">
        <f>F3</f>
        <v>1000</v>
      </c>
      <c r="G2" s="31">
        <f>G3</f>
        <v>0</v>
      </c>
      <c r="H2" s="32">
        <f t="shared" si="0"/>
        <v>0</v>
      </c>
    </row>
    <row r="3" spans="1:8" ht="12.75">
      <c r="A3" s="33"/>
      <c r="B3" s="34"/>
      <c r="C3" s="34">
        <v>2360</v>
      </c>
      <c r="D3" s="34"/>
      <c r="E3" s="35"/>
      <c r="F3" s="36">
        <f>F4</f>
        <v>1000</v>
      </c>
      <c r="G3" s="37">
        <v>0</v>
      </c>
      <c r="H3" s="38">
        <f>G3/F3*100</f>
        <v>0</v>
      </c>
    </row>
    <row r="4" spans="1:8" ht="51">
      <c r="A4" s="39"/>
      <c r="B4" s="40"/>
      <c r="C4" s="41"/>
      <c r="D4" s="42" t="s">
        <v>11</v>
      </c>
      <c r="E4" s="43" t="s">
        <v>12</v>
      </c>
      <c r="F4" s="44">
        <v>1000</v>
      </c>
      <c r="G4" s="45">
        <v>0</v>
      </c>
      <c r="H4" s="46">
        <f t="shared" si="0"/>
        <v>0</v>
      </c>
    </row>
    <row r="5" spans="1:8" ht="15">
      <c r="A5" s="47">
        <v>926</v>
      </c>
      <c r="B5" s="48"/>
      <c r="C5" s="48"/>
      <c r="D5" s="49"/>
      <c r="E5" s="50" t="s">
        <v>13</v>
      </c>
      <c r="F5" s="51">
        <f>F6</f>
        <v>27500</v>
      </c>
      <c r="G5" s="52">
        <f>G6</f>
        <v>0</v>
      </c>
      <c r="H5" s="53">
        <f t="shared" si="0"/>
        <v>0</v>
      </c>
    </row>
    <row r="6" spans="1:8" ht="12.75">
      <c r="A6" s="20"/>
      <c r="B6" s="21">
        <v>92605</v>
      </c>
      <c r="C6" s="21"/>
      <c r="D6" s="28"/>
      <c r="E6" s="29" t="s">
        <v>14</v>
      </c>
      <c r="F6" s="54">
        <f>F7</f>
        <v>27500</v>
      </c>
      <c r="G6" s="37">
        <v>0</v>
      </c>
      <c r="H6" s="38">
        <f t="shared" si="0"/>
        <v>0</v>
      </c>
    </row>
    <row r="7" spans="1:8" ht="12.75">
      <c r="A7" s="55"/>
      <c r="B7" s="41"/>
      <c r="C7" s="40">
        <v>2820</v>
      </c>
      <c r="D7" s="56"/>
      <c r="E7" s="56"/>
      <c r="F7" s="36">
        <f>F8</f>
        <v>27500</v>
      </c>
      <c r="G7" s="57">
        <f>G8</f>
        <v>11900</v>
      </c>
      <c r="H7" s="58">
        <f t="shared" si="0"/>
        <v>43.27272727272727</v>
      </c>
    </row>
    <row r="8" spans="1:8" ht="25.5">
      <c r="A8" s="33"/>
      <c r="B8" s="34"/>
      <c r="C8" s="34"/>
      <c r="D8" s="35"/>
      <c r="E8" s="59" t="s">
        <v>15</v>
      </c>
      <c r="F8" s="36">
        <v>27500</v>
      </c>
      <c r="G8" s="57">
        <v>11900</v>
      </c>
      <c r="H8" s="58">
        <f>G8/F8*100</f>
        <v>43.27272727272727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mbaron</dc:creator>
  <cp:keywords/>
  <dc:description/>
  <cp:lastModifiedBy>mbaron</cp:lastModifiedBy>
  <cp:lastPrinted>2021-01-19T07:09:05Z</cp:lastPrinted>
  <dcterms:created xsi:type="dcterms:W3CDTF">2018-07-17T08:22:11Z</dcterms:created>
  <dcterms:modified xsi:type="dcterms:W3CDTF">2021-04-19T07:28:16Z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